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D30302EF-F4E0-4600-BD48-EAE9EA3F6687}" xr6:coauthVersionLast="47" xr6:coauthVersionMax="47" xr10:uidLastSave="{00000000-0000-0000-0000-000000000000}"/>
  <bookViews>
    <workbookView xWindow="-108" yWindow="-108" windowWidth="23256" windowHeight="12576" xr2:uid="{80D45C04-8B97-4531-9543-A716850FE827}"/>
  </bookViews>
  <sheets>
    <sheet name="Formato 6b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D28" i="1"/>
  <c r="D27" i="1"/>
  <c r="G27" i="1" s="1"/>
  <c r="G26" i="1"/>
  <c r="D26" i="1"/>
  <c r="D25" i="1"/>
  <c r="G25" i="1" s="1"/>
  <c r="G24" i="1"/>
  <c r="D24" i="1"/>
  <c r="D23" i="1"/>
  <c r="G23" i="1" s="1"/>
  <c r="G22" i="1"/>
  <c r="D22" i="1"/>
  <c r="D21" i="1"/>
  <c r="G21" i="1" s="1"/>
  <c r="G20" i="1"/>
  <c r="D20" i="1"/>
  <c r="F19" i="1"/>
  <c r="F29" i="1" s="1"/>
  <c r="E19" i="1"/>
  <c r="E29" i="1" s="1"/>
  <c r="C19" i="1"/>
  <c r="B19" i="1"/>
  <c r="B29" i="1" s="1"/>
  <c r="G17" i="1"/>
  <c r="D17" i="1"/>
  <c r="D16" i="1"/>
  <c r="G16" i="1" s="1"/>
  <c r="G15" i="1"/>
  <c r="D15" i="1"/>
  <c r="D14" i="1"/>
  <c r="G14" i="1" s="1"/>
  <c r="G13" i="1"/>
  <c r="D13" i="1"/>
  <c r="D12" i="1"/>
  <c r="G12" i="1" s="1"/>
  <c r="G11" i="1"/>
  <c r="D11" i="1"/>
  <c r="D10" i="1"/>
  <c r="G10" i="1" s="1"/>
  <c r="F9" i="1"/>
  <c r="E9" i="1"/>
  <c r="D9" i="1"/>
  <c r="C9" i="1"/>
  <c r="C29" i="1" s="1"/>
  <c r="B9" i="1"/>
  <c r="A5" i="1"/>
  <c r="A2" i="1"/>
  <c r="G9" i="1" l="1"/>
  <c r="D29" i="1"/>
  <c r="G29" i="1" s="1"/>
  <c r="G19" i="1"/>
  <c r="D19" i="1"/>
</calcChain>
</file>

<file path=xl/sharedStrings.xml><?xml version="1.0" encoding="utf-8"?>
<sst xmlns="http://schemas.openxmlformats.org/spreadsheetml/2006/main" count="33" uniqueCount="24">
  <si>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</si>
  <si>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</si>
  <si>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</si>
  <si>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</si>
  <si>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</si>
  <si>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</si>
  <si>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</si>
  <si>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</si>
  <si>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</si>
  <si>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</si>
  <si>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</si>
  <si>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</si>
  <si>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</si>
  <si>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211213046010000 RECTORÍA UPJR</t>
  </si>
  <si>
    <t>211213046010200 SUBDIR DE VINCULACIÓN Y DIFUSIÓN UPJR</t>
  </si>
  <si>
    <t>211213046020000 SECRETARÍA ADMINISTRATIVA UPJR</t>
  </si>
  <si>
    <t>211213046020400 DEPARTAMENTO DE RECURSOS HUMANOS UPJR</t>
  </si>
  <si>
    <t>211213046020700 DEPARTAMENTO DE SEGUIMIENTO DE OBRA UPJR</t>
  </si>
  <si>
    <t>211213046030000 SECRETARÍA ACADÉMICA UPJR</t>
  </si>
  <si>
    <t>211213046A10000 ÓRGANO INTERNO DE CONTROL UPJR</t>
  </si>
  <si>
    <t>H. Dependencia o Unidad Administrativa xx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</si>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</sst>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164" fontId="0" fillId="0" borderId="15" xfId="1" applyNumberFormat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/>
    </xf>
    <xf numFmtId="164" fontId="0" fillId="0" borderId="15" xfId="1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164" fontId="2" fillId="0" borderId="15" xfId="1" applyNumberFormat="1" applyFont="1" applyFill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23-02%20Informaci&#243;n%20Financiera%20Trimestral/0361_IDF_PEGT_UPJ_2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-Financieros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JUVENTINO ROSAS</v>
          </cell>
        </row>
      </sheetData>
      <sheetData sheetId="1"/>
      <sheetData sheetId="2">
        <row r="4">
          <cell r="A4" t="str">
            <v>Del 1 de Enero al 30 de Junio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DEA15-C8BA-438F-A285-5EAFB8EEB583}">
  <sheetPr>
    <outlinePr summaryBelow="0"/>
  </sheetPr>
  <dimension ref="A1:G30"/>
  <sheetViews>
    <sheetView showGridLines="0" tabSelected="1" topLeftCell="A10" zoomScale="78" zoomScaleNormal="70" workbookViewId="0">
      <selection activeCell="E24" sqref="E24"/>
    </sheetView>
  </sheetViews>
  <sheetFormatPr baseColWidth="10" defaultColWidth="11" defaultRowHeight="14.4" x14ac:dyDescent="0.3"/>
  <cols>
    <col min="1" max="1" width="47.77734375" bestFit="1" customWidth="1"/>
    <col min="2" max="2" width="22.21875" bestFit="1" customWidth="1"/>
    <col min="3" max="3" width="19.77734375" bestFit="1" customWidth="1"/>
    <col min="4" max="6" width="22.21875" bestFit="1" customWidth="1"/>
    <col min="7" max="7" width="19.77734375" bestFit="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3">
      <c r="A2" s="4" t="str">
        <f>'[1]Formato 1'!A2</f>
        <v>UNIVERSIDAD POLITÉCNICA DE JUVENTINO ROSAS</v>
      </c>
      <c r="B2" s="5"/>
      <c r="C2" s="5"/>
      <c r="D2" s="5"/>
      <c r="E2" s="5"/>
      <c r="F2" s="5"/>
      <c r="G2" s="6"/>
    </row>
    <row r="3" spans="1:7" ht="15" customHeight="1" x14ac:dyDescent="0.3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3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3">
      <c r="A5" s="7" t="str">
        <f>'[1]Formato 3'!A4</f>
        <v>Del 1 de Enero al 30 de Junio de 2023 (b)</v>
      </c>
      <c r="B5" s="8"/>
      <c r="C5" s="8"/>
      <c r="D5" s="8"/>
      <c r="E5" s="8"/>
      <c r="F5" s="8"/>
      <c r="G5" s="9"/>
    </row>
    <row r="6" spans="1:7" ht="41.55" customHeight="1" x14ac:dyDescent="0.3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3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28.8" x14ac:dyDescent="0.3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3">
      <c r="A9" s="20" t="s">
        <v>12</v>
      </c>
      <c r="B9" s="21">
        <f>SUM(B10:B18)</f>
        <v>44032523.310000002</v>
      </c>
      <c r="C9" s="21">
        <f t="shared" ref="C9:G9" si="0">SUM(C10:C18)</f>
        <v>4604200.0299999993</v>
      </c>
      <c r="D9" s="21">
        <f t="shared" si="0"/>
        <v>48636723.340000004</v>
      </c>
      <c r="E9" s="21">
        <f t="shared" si="0"/>
        <v>21343963.639999997</v>
      </c>
      <c r="F9" s="21">
        <f t="shared" si="0"/>
        <v>21343963.639999997</v>
      </c>
      <c r="G9" s="21">
        <f t="shared" si="0"/>
        <v>27292759.699999999</v>
      </c>
    </row>
    <row r="10" spans="1:7" x14ac:dyDescent="0.3">
      <c r="A10" s="22" t="s">
        <v>13</v>
      </c>
      <c r="B10" s="23">
        <v>3155817.31</v>
      </c>
      <c r="C10" s="23">
        <v>571420.46</v>
      </c>
      <c r="D10" s="24">
        <f>B10+C10</f>
        <v>3727237.77</v>
      </c>
      <c r="E10" s="23">
        <v>1202403.26</v>
      </c>
      <c r="F10" s="23">
        <v>1202403.26</v>
      </c>
      <c r="G10" s="24">
        <f>D10-E10</f>
        <v>2524834.5099999998</v>
      </c>
    </row>
    <row r="11" spans="1:7" x14ac:dyDescent="0.3">
      <c r="A11" s="22" t="s">
        <v>14</v>
      </c>
      <c r="B11" s="23">
        <v>3298452.87</v>
      </c>
      <c r="C11" s="23">
        <v>183928.42</v>
      </c>
      <c r="D11" s="24">
        <f t="shared" ref="D11:D17" si="1">B11+C11</f>
        <v>3482381.29</v>
      </c>
      <c r="E11" s="23">
        <v>1476689.96</v>
      </c>
      <c r="F11" s="23">
        <v>1476689.96</v>
      </c>
      <c r="G11" s="24">
        <f t="shared" ref="G11:G17" si="2">D11-E11</f>
        <v>2005691.33</v>
      </c>
    </row>
    <row r="12" spans="1:7" x14ac:dyDescent="0.3">
      <c r="A12" s="22" t="s">
        <v>15</v>
      </c>
      <c r="B12" s="23">
        <v>10401552.460000001</v>
      </c>
      <c r="C12" s="23">
        <v>-904384.61</v>
      </c>
      <c r="D12" s="24">
        <f t="shared" si="1"/>
        <v>9497167.8500000015</v>
      </c>
      <c r="E12" s="23">
        <v>3706974.06</v>
      </c>
      <c r="F12" s="23">
        <v>3706974.06</v>
      </c>
      <c r="G12" s="24">
        <f t="shared" si="2"/>
        <v>5790193.790000001</v>
      </c>
    </row>
    <row r="13" spans="1:7" x14ac:dyDescent="0.3">
      <c r="A13" s="22" t="s">
        <v>16</v>
      </c>
      <c r="B13" s="23">
        <v>96802</v>
      </c>
      <c r="C13" s="23">
        <v>90000</v>
      </c>
      <c r="D13" s="24">
        <f t="shared" si="1"/>
        <v>186802</v>
      </c>
      <c r="E13" s="23">
        <v>0</v>
      </c>
      <c r="F13" s="23">
        <v>0</v>
      </c>
      <c r="G13" s="24">
        <f t="shared" si="2"/>
        <v>186802</v>
      </c>
    </row>
    <row r="14" spans="1:7" x14ac:dyDescent="0.3">
      <c r="A14" s="22" t="s">
        <v>17</v>
      </c>
      <c r="B14" s="23">
        <v>1044010.14</v>
      </c>
      <c r="C14" s="23">
        <v>505094.39</v>
      </c>
      <c r="D14" s="24">
        <f t="shared" si="1"/>
        <v>1549104.53</v>
      </c>
      <c r="E14" s="23">
        <v>412762.68</v>
      </c>
      <c r="F14" s="23">
        <v>412762.68</v>
      </c>
      <c r="G14" s="24">
        <f t="shared" si="2"/>
        <v>1136341.8500000001</v>
      </c>
    </row>
    <row r="15" spans="1:7" x14ac:dyDescent="0.3">
      <c r="A15" s="22" t="s">
        <v>18</v>
      </c>
      <c r="B15" s="23">
        <v>25748402.25</v>
      </c>
      <c r="C15" s="23">
        <v>4099988.07</v>
      </c>
      <c r="D15" s="24">
        <f t="shared" si="1"/>
        <v>29848390.32</v>
      </c>
      <c r="E15" s="23">
        <v>14373941.439999999</v>
      </c>
      <c r="F15" s="23">
        <v>14373941.439999999</v>
      </c>
      <c r="G15" s="24">
        <f t="shared" si="2"/>
        <v>15474448.880000001</v>
      </c>
    </row>
    <row r="16" spans="1:7" x14ac:dyDescent="0.3">
      <c r="A16" s="22" t="s">
        <v>19</v>
      </c>
      <c r="B16" s="23">
        <v>287486.28000000003</v>
      </c>
      <c r="C16" s="23">
        <v>58153.3</v>
      </c>
      <c r="D16" s="24">
        <f t="shared" si="1"/>
        <v>345639.58</v>
      </c>
      <c r="E16" s="23">
        <v>171192.24</v>
      </c>
      <c r="F16" s="23">
        <v>171192.24</v>
      </c>
      <c r="G16" s="24">
        <f t="shared" si="2"/>
        <v>174447.34000000003</v>
      </c>
    </row>
    <row r="17" spans="1:7" x14ac:dyDescent="0.3">
      <c r="A17" s="22" t="s">
        <v>20</v>
      </c>
      <c r="B17" s="24">
        <v>0</v>
      </c>
      <c r="C17" s="24">
        <v>0</v>
      </c>
      <c r="D17" s="24">
        <f t="shared" si="1"/>
        <v>0</v>
      </c>
      <c r="E17" s="24">
        <v>0</v>
      </c>
      <c r="F17" s="24">
        <v>0</v>
      </c>
      <c r="G17" s="24">
        <f t="shared" si="2"/>
        <v>0</v>
      </c>
    </row>
    <row r="18" spans="1:7" x14ac:dyDescent="0.3">
      <c r="A18" s="25" t="s">
        <v>21</v>
      </c>
      <c r="B18" s="26"/>
      <c r="C18" s="26"/>
      <c r="D18" s="26"/>
      <c r="E18" s="26"/>
      <c r="F18" s="26"/>
      <c r="G18" s="26"/>
    </row>
    <row r="19" spans="1:7" x14ac:dyDescent="0.3">
      <c r="A19" s="27" t="s">
        <v>22</v>
      </c>
      <c r="B19" s="28">
        <f>SUM(B20:B28)</f>
        <v>16678801</v>
      </c>
      <c r="C19" s="28">
        <f t="shared" ref="C19:G19" si="3">SUM(C20:C28)</f>
        <v>66630.879999999699</v>
      </c>
      <c r="D19" s="28">
        <f t="shared" si="3"/>
        <v>16745431.880000001</v>
      </c>
      <c r="E19" s="28">
        <f t="shared" si="3"/>
        <v>3433670.56</v>
      </c>
      <c r="F19" s="28">
        <f t="shared" si="3"/>
        <v>3426284.4</v>
      </c>
      <c r="G19" s="28">
        <f t="shared" si="3"/>
        <v>13311761.32</v>
      </c>
    </row>
    <row r="20" spans="1:7" x14ac:dyDescent="0.3">
      <c r="A20" s="22" t="s">
        <v>13</v>
      </c>
      <c r="B20" s="23">
        <v>1099546.8899999999</v>
      </c>
      <c r="C20" s="23">
        <v>-531420.46</v>
      </c>
      <c r="D20" s="24">
        <f t="shared" ref="D20:D28" si="4">B20+C20</f>
        <v>568126.42999999993</v>
      </c>
      <c r="E20" s="23">
        <v>64821.81</v>
      </c>
      <c r="F20" s="23">
        <v>64821.81</v>
      </c>
      <c r="G20" s="24">
        <f t="shared" ref="G20:G28" si="5">D20-E20</f>
        <v>503304.61999999994</v>
      </c>
    </row>
    <row r="21" spans="1:7" x14ac:dyDescent="0.3">
      <c r="A21" s="22" t="s">
        <v>14</v>
      </c>
      <c r="B21" s="23">
        <v>1074782.82</v>
      </c>
      <c r="C21" s="23">
        <v>-14630.18</v>
      </c>
      <c r="D21" s="24">
        <f t="shared" si="4"/>
        <v>1060152.6400000001</v>
      </c>
      <c r="E21" s="23">
        <v>60706.23</v>
      </c>
      <c r="F21" s="23">
        <v>60706.23</v>
      </c>
      <c r="G21" s="24">
        <f t="shared" si="5"/>
        <v>999446.41000000015</v>
      </c>
    </row>
    <row r="22" spans="1:7" x14ac:dyDescent="0.3">
      <c r="A22" s="22" t="s">
        <v>15</v>
      </c>
      <c r="B22" s="23">
        <v>5829579.1600000001</v>
      </c>
      <c r="C22" s="23">
        <v>2550118.0699999998</v>
      </c>
      <c r="D22" s="24">
        <f t="shared" si="4"/>
        <v>8379697.2300000004</v>
      </c>
      <c r="E22" s="23">
        <v>2782254.71</v>
      </c>
      <c r="F22" s="23">
        <v>2774868.55</v>
      </c>
      <c r="G22" s="24">
        <f t="shared" si="5"/>
        <v>5597442.5200000005</v>
      </c>
    </row>
    <row r="23" spans="1:7" x14ac:dyDescent="0.3">
      <c r="A23" s="22" t="s">
        <v>16</v>
      </c>
      <c r="B23" s="23">
        <v>92200</v>
      </c>
      <c r="C23" s="23">
        <v>10000</v>
      </c>
      <c r="D23" s="24">
        <f t="shared" si="4"/>
        <v>102200</v>
      </c>
      <c r="E23" s="23">
        <v>0</v>
      </c>
      <c r="F23" s="23">
        <v>0</v>
      </c>
      <c r="G23" s="24">
        <f t="shared" si="5"/>
        <v>102200</v>
      </c>
    </row>
    <row r="24" spans="1:7" x14ac:dyDescent="0.3">
      <c r="A24" s="22" t="s">
        <v>17</v>
      </c>
      <c r="B24" s="23">
        <v>419208.47</v>
      </c>
      <c r="C24" s="23">
        <v>-1796.75</v>
      </c>
      <c r="D24" s="24">
        <f t="shared" si="4"/>
        <v>417411.72</v>
      </c>
      <c r="E24" s="23">
        <v>121332.38</v>
      </c>
      <c r="F24" s="23">
        <v>121332.38</v>
      </c>
      <c r="G24" s="24">
        <f t="shared" si="5"/>
        <v>296079.33999999997</v>
      </c>
    </row>
    <row r="25" spans="1:7" x14ac:dyDescent="0.3">
      <c r="A25" s="22" t="s">
        <v>18</v>
      </c>
      <c r="B25" s="23">
        <v>8038236.8899999997</v>
      </c>
      <c r="C25" s="23">
        <v>-1887486.5</v>
      </c>
      <c r="D25" s="24">
        <f t="shared" si="4"/>
        <v>6150750.3899999997</v>
      </c>
      <c r="E25" s="23">
        <v>402513.14</v>
      </c>
      <c r="F25" s="23">
        <v>402513.14</v>
      </c>
      <c r="G25" s="24">
        <f t="shared" si="5"/>
        <v>5748237.25</v>
      </c>
    </row>
    <row r="26" spans="1:7" x14ac:dyDescent="0.3">
      <c r="A26" s="22" t="s">
        <v>19</v>
      </c>
      <c r="B26" s="23">
        <v>125246.77</v>
      </c>
      <c r="C26" s="23">
        <v>-58153.3</v>
      </c>
      <c r="D26" s="24">
        <f t="shared" si="4"/>
        <v>67093.47</v>
      </c>
      <c r="E26" s="23">
        <v>2042.29</v>
      </c>
      <c r="F26" s="23">
        <v>2042.29</v>
      </c>
      <c r="G26" s="24">
        <f t="shared" si="5"/>
        <v>65051.18</v>
      </c>
    </row>
    <row r="27" spans="1:7" x14ac:dyDescent="0.3">
      <c r="A27" s="22" t="s">
        <v>20</v>
      </c>
      <c r="B27" s="24">
        <v>0</v>
      </c>
      <c r="C27" s="24">
        <v>0</v>
      </c>
      <c r="D27" s="24">
        <f t="shared" si="4"/>
        <v>0</v>
      </c>
      <c r="E27" s="24">
        <v>0</v>
      </c>
      <c r="F27" s="24">
        <v>0</v>
      </c>
      <c r="G27" s="24">
        <f t="shared" si="5"/>
        <v>0</v>
      </c>
    </row>
    <row r="28" spans="1:7" x14ac:dyDescent="0.3">
      <c r="A28" s="25" t="s">
        <v>21</v>
      </c>
      <c r="B28" s="26"/>
      <c r="C28" s="26"/>
      <c r="D28" s="24">
        <f t="shared" si="4"/>
        <v>0</v>
      </c>
      <c r="E28" s="24"/>
      <c r="F28" s="24"/>
      <c r="G28" s="24">
        <f t="shared" si="5"/>
        <v>0</v>
      </c>
    </row>
    <row r="29" spans="1:7" x14ac:dyDescent="0.3">
      <c r="A29" s="27" t="s">
        <v>23</v>
      </c>
      <c r="B29" s="28">
        <f>B9+B19</f>
        <v>60711324.310000002</v>
      </c>
      <c r="C29" s="28">
        <f t="shared" ref="C29:F29" si="6">C9+C19</f>
        <v>4670830.9099999992</v>
      </c>
      <c r="D29" s="28">
        <f>B29+C29</f>
        <v>65382155.219999999</v>
      </c>
      <c r="E29" s="28">
        <f t="shared" si="6"/>
        <v>24777634.199999996</v>
      </c>
      <c r="F29" s="28">
        <f t="shared" si="6"/>
        <v>24770248.039999995</v>
      </c>
      <c r="G29" s="28">
        <f>D29-E29</f>
        <v>40604521.020000003</v>
      </c>
    </row>
    <row r="30" spans="1:7" x14ac:dyDescent="0.3">
      <c r="A30" s="29"/>
      <c r="B30" s="29"/>
      <c r="C30" s="29"/>
      <c r="D30" s="29"/>
      <c r="E30" s="29"/>
      <c r="F30" s="29"/>
      <c r="G30" s="29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19 B9:G9 B28:G29" xr:uid="{6E7AB412-3B45-4103-9F0D-C97A4617E4FC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2023-08-04T23:57:10Z</dcterms:created>
  <dcterms:modified xsi:type="dcterms:W3CDTF">2023-08-04T23:58:36Z</dcterms:modified>
</cp:coreProperties>
</file>